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21635748952fb97/Web Design/Current Work/Córas IT/files/"/>
    </mc:Choice>
  </mc:AlternateContent>
  <bookViews>
    <workbookView xWindow="0" yWindow="0" windowWidth="16740" windowHeight="11685"/>
  </bookViews>
  <sheets>
    <sheet name="Front Sheet" sheetId="1" r:id="rId1"/>
    <sheet name="Data Tables" sheetId="2" r:id="rId2"/>
  </sheets>
  <definedNames>
    <definedName name="Cat_Rate">'Data Tables'!$D$4:$E$11</definedName>
    <definedName name="Categorise">'Data Tables'!$A$4:$B$16</definedName>
    <definedName name="Discount">'Data Tables'!$B$20</definedName>
    <definedName name="MakeModel">'Data Tables'!$A$4:$A$16</definedName>
    <definedName name="VAT_Rate">'Data Tables'!$B$21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s="1"/>
  <c r="C10" i="1"/>
  <c r="C11" i="1" l="1"/>
  <c r="C12" i="1" l="1"/>
  <c r="C13" i="1" s="1"/>
  <c r="C14" i="1" l="1"/>
  <c r="C16" i="1" s="1"/>
</calcChain>
</file>

<file path=xl/sharedStrings.xml><?xml version="1.0" encoding="utf-8"?>
<sst xmlns="http://schemas.openxmlformats.org/spreadsheetml/2006/main" count="55" uniqueCount="38">
  <si>
    <t>Mini</t>
  </si>
  <si>
    <t>Toyota Aygo</t>
  </si>
  <si>
    <t>Opel Corsa</t>
  </si>
  <si>
    <t>Economy</t>
  </si>
  <si>
    <t>Volkswagen Golf</t>
  </si>
  <si>
    <t>Compact</t>
  </si>
  <si>
    <t>Volkswagen Polo</t>
  </si>
  <si>
    <t>Toyota Avensis</t>
  </si>
  <si>
    <t>Standard</t>
  </si>
  <si>
    <t>Volkswagen Passat</t>
  </si>
  <si>
    <t>Ford Focus</t>
  </si>
  <si>
    <t>Ford Focus Estate</t>
  </si>
  <si>
    <t>Estate</t>
  </si>
  <si>
    <t>BMW 3 Series</t>
  </si>
  <si>
    <t>Audi TT</t>
  </si>
  <si>
    <t>Jaguar XF</t>
  </si>
  <si>
    <t>Mercedes CLK</t>
  </si>
  <si>
    <t>Premium</t>
  </si>
  <si>
    <t>Executive</t>
  </si>
  <si>
    <t>5 day Discount</t>
  </si>
  <si>
    <t>Make and Model</t>
  </si>
  <si>
    <t>Daily Rate</t>
  </si>
  <si>
    <t>Number of days</t>
  </si>
  <si>
    <t>Hire Charge (Gross)</t>
  </si>
  <si>
    <t>Discount (if applicable)</t>
  </si>
  <si>
    <t>Category</t>
  </si>
  <si>
    <t>Day Rate</t>
  </si>
  <si>
    <t>Dates of Hire</t>
  </si>
  <si>
    <t>Start Date</t>
  </si>
  <si>
    <t>Return Date</t>
  </si>
  <si>
    <t>Net Hire Charge</t>
  </si>
  <si>
    <t>Car Hire Calculator</t>
  </si>
  <si>
    <t xml:space="preserve">* Make a selection *  </t>
  </si>
  <si>
    <t xml:space="preserve"> </t>
  </si>
  <si>
    <t>Data Tables for Car Hire Calculator</t>
  </si>
  <si>
    <t>Hire Charge (less VAT)</t>
  </si>
  <si>
    <t>VAT</t>
  </si>
  <si>
    <t>VAT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</si>
</sst>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Comic Sans MS"/>
      <family val="4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4" xfId="0" applyBorder="1"/>
    <xf numFmtId="164" fontId="0" fillId="0" borderId="6" xfId="0" applyNumberFormat="1" applyBorder="1"/>
    <xf numFmtId="0" fontId="2" fillId="0" borderId="7" xfId="0" applyFont="1" applyBorder="1"/>
    <xf numFmtId="0" fontId="0" fillId="0" borderId="8" xfId="0" applyBorder="1"/>
    <xf numFmtId="164" fontId="2" fillId="0" borderId="9" xfId="0" applyNumberFormat="1" applyFont="1" applyBorder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9" fontId="0" fillId="0" borderId="1" xfId="1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0" fillId="0" borderId="4" xfId="0" applyNumberFormat="1" applyBorder="1"/>
    <xf numFmtId="2" fontId="0" fillId="0" borderId="6" xfId="0" applyNumberFormat="1" applyBorder="1"/>
    <xf numFmtId="2" fontId="0" fillId="0" borderId="9" xfId="0" applyNumberFormat="1" applyBorder="1"/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8" fontId="0" fillId="0" borderId="6" xfId="0" applyNumberFormat="1" applyBorder="1"/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6" xfId="0" applyBorder="1"/>
    <xf numFmtId="164" fontId="0" fillId="0" borderId="17" xfId="0" applyNumberFormat="1" applyBorder="1"/>
    <xf numFmtId="15" fontId="0" fillId="2" borderId="1" xfId="0" applyNumberFormat="1" applyFill="1" applyBorder="1"/>
    <xf numFmtId="0" fontId="0" fillId="2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19049</xdr:colOff>
      <xdr:row>0</xdr:row>
      <xdr:rowOff>266700</xdr:rowOff>
    </xdr:from>
    <xdr:ext cx="3838576" cy="3924300"/>
    <xdr:sp macro="" textlink="">
      <xdr:nvSpPr>
        <xdr:cNvPr id="2" name="TextBox 1"/>
        <xdr:cNvSpPr txBox="1"/>
      </xdr:nvSpPr>
      <xdr:spPr>
        <a:xfrm>
          <a:off x="3752849" y="266700"/>
          <a:ext cx="3838576" cy="3924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Notes</a:t>
          </a:r>
          <a:endParaRPr lang="en-GB" sz="110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 3 cells with a </a:t>
          </a:r>
          <a:r>
            <a:rPr lang="en-GB" sz="1100" b="1" baseline="0">
              <a:solidFill>
                <a:schemeClr val="accent6">
                  <a:lumMod val="75000"/>
                </a:schemeClr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green</a:t>
          </a:r>
          <a:r>
            <a:rPr lang="en-GB" sz="1100" b="1">
              <a:solidFill>
                <a:schemeClr val="accent6">
                  <a:lumMod val="75000"/>
                </a:schemeClr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background </a:t>
          </a:r>
          <a:r>
            <a:rPr lang="en-GB" sz="11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are the only ones requiring data entry - all the remainder are results</a:t>
          </a:r>
        </a:p>
        <a:p>
          <a:pPr>
            <a:spcAft>
              <a:spcPts val="600"/>
            </a:spcAft>
          </a:pPr>
          <a:r>
            <a:rPr lang="en-GB" sz="11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 number of days for the Hire Period is calculated by subtracting the two dates that are entered.  (Dates</a:t>
          </a:r>
          <a:r>
            <a:rPr lang="en-GB" sz="11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cannot be in the past) </a:t>
          </a:r>
          <a:r>
            <a:rPr lang="en-GB" sz="11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Should the car be returned on the same day is counts as a day’s hire.</a:t>
          </a:r>
        </a:p>
        <a:p>
          <a:pPr>
            <a:spcAft>
              <a:spcPts val="600"/>
            </a:spcAft>
          </a:pPr>
          <a:r>
            <a:rPr lang="en-GB" sz="11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 make and model are then selected from the drop down list. This list is stored on the second sheet (Data Tables).  When a vehicle is selected a 'lookup function' searches for that vehicle to find the relevant category (Compact, Standard etc.) which is displayed.</a:t>
          </a:r>
        </a:p>
        <a:p>
          <a:pPr>
            <a:spcAft>
              <a:spcPts val="600"/>
            </a:spcAft>
          </a:pPr>
          <a:r>
            <a:rPr lang="en-GB" sz="11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 the same time a second lookup function finds the daily hire rate for that category, and displays this.</a:t>
          </a:r>
        </a:p>
        <a:p>
          <a:pPr>
            <a:spcAft>
              <a:spcPts val="600"/>
            </a:spcAft>
          </a:pPr>
          <a:r>
            <a:rPr lang="en-GB" sz="11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simple multiplication calculates the Hire Charge; and if the hire period is for 5 days or more a discount is applied.  Finally the VAT is calculated and added in.</a:t>
          </a:r>
        </a:p>
        <a:p>
          <a:pPr>
            <a:spcAft>
              <a:spcPts val="600"/>
            </a:spcAft>
          </a:pPr>
          <a:r>
            <a:rPr lang="en-GB" sz="1100" i="1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Have a look at the 2</a:t>
          </a:r>
          <a:r>
            <a:rPr lang="en-GB" sz="1100" i="1" baseline="300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nd</a:t>
          </a:r>
          <a:r>
            <a:rPr lang="en-GB" sz="1100" i="1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sheet (Data Tables) -below</a:t>
          </a:r>
          <a:r>
            <a:rPr lang="en-GB" sz="1100" i="1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</a:t>
          </a:r>
          <a:r>
            <a:rPr lang="en-GB" sz="1100" i="1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to see the underlying data.  You can vary things like the discount rate to see the effect</a:t>
          </a:r>
        </a:p>
        <a:p>
          <a:endParaRPr lang="en-GB" sz="110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G28" sqref="G28"/>
    </sheetView>
  </sheetViews>
  <sheetFormatPr defaultRowHeight="14.25" x14ac:dyDescent="0.2"/>
  <cols>
    <col min="1" max="1" width="17.375" customWidth="1"/>
    <col min="2" max="2" width="10.5" customWidth="1"/>
    <col min="3" max="3" width="12.125" customWidth="1"/>
  </cols>
  <sheetData>
    <row r="1" spans="1:3" ht="24.75" x14ac:dyDescent="0.5">
      <c r="A1" s="5" t="s">
        <v>31</v>
      </c>
    </row>
    <row r="3" spans="1:3" x14ac:dyDescent="0.2">
      <c r="A3" s="22" t="s">
        <v>27</v>
      </c>
      <c r="B3" s="22"/>
    </row>
    <row r="4" spans="1:3" x14ac:dyDescent="0.2">
      <c r="A4" s="2" t="s">
        <v>28</v>
      </c>
      <c r="B4" s="38"/>
    </row>
    <row r="5" spans="1:3" x14ac:dyDescent="0.2">
      <c r="A5" s="2" t="s">
        <v>29</v>
      </c>
      <c r="B5" s="38"/>
    </row>
    <row r="7" spans="1:3" x14ac:dyDescent="0.2">
      <c r="A7" s="4" t="s">
        <v>20</v>
      </c>
      <c r="B7" s="4" t="s">
        <v>25</v>
      </c>
      <c r="C7" s="4" t="s">
        <v>21</v>
      </c>
    </row>
    <row r="8" spans="1:3" x14ac:dyDescent="0.2">
      <c r="A8" s="39" t="s">
        <v>32</v>
      </c>
      <c r="B8" s="2" t="str">
        <f>VLOOKUP( A8,Categorise,2,FALSE)</f>
        <v xml:space="preserve"> </v>
      </c>
      <c r="C8" s="3">
        <f>VLOOKUP( B8,Cat_Rate,2,FALSE)</f>
        <v>0</v>
      </c>
    </row>
    <row r="9" spans="1:3" ht="15" thickBot="1" x14ac:dyDescent="0.25">
      <c r="A9" s="6"/>
      <c r="B9" s="6"/>
    </row>
    <row r="10" spans="1:3" ht="14.25" customHeight="1" x14ac:dyDescent="0.2">
      <c r="A10" s="25" t="s">
        <v>22</v>
      </c>
      <c r="B10" s="26"/>
      <c r="C10" s="7">
        <f>IF((B5-B4)=0,1,B5-B4)</f>
        <v>1</v>
      </c>
    </row>
    <row r="11" spans="1:3" ht="14.25" customHeight="1" x14ac:dyDescent="0.2">
      <c r="A11" s="23" t="s">
        <v>23</v>
      </c>
      <c r="B11" s="24"/>
      <c r="C11" s="8">
        <f>C8*C10</f>
        <v>0</v>
      </c>
    </row>
    <row r="12" spans="1:3" ht="14.25" customHeight="1" x14ac:dyDescent="0.2">
      <c r="A12" s="23" t="s">
        <v>24</v>
      </c>
      <c r="B12" s="24"/>
      <c r="C12" s="32">
        <f>IF(C10&gt;=5,-C11*Discount, 0)</f>
        <v>0</v>
      </c>
    </row>
    <row r="13" spans="1:3" ht="14.25" customHeight="1" x14ac:dyDescent="0.2">
      <c r="A13" s="30" t="s">
        <v>35</v>
      </c>
      <c r="B13" s="31"/>
      <c r="C13" s="8">
        <f>C11+C12</f>
        <v>0</v>
      </c>
    </row>
    <row r="14" spans="1:3" ht="14.25" customHeight="1" x14ac:dyDescent="0.2">
      <c r="A14" s="33" t="s">
        <v>36</v>
      </c>
      <c r="B14" s="34"/>
      <c r="C14" s="8">
        <f>C13*VAT_Rate</f>
        <v>0</v>
      </c>
    </row>
    <row r="15" spans="1:3" ht="14.25" customHeight="1" x14ac:dyDescent="0.2">
      <c r="A15" s="35"/>
      <c r="B15" s="36"/>
      <c r="C15" s="37"/>
    </row>
    <row r="16" spans="1:3" ht="14.25" customHeight="1" thickBot="1" x14ac:dyDescent="0.25">
      <c r="A16" s="9" t="s">
        <v>30</v>
      </c>
      <c r="B16" s="10"/>
      <c r="C16" s="11">
        <f>C13+C14</f>
        <v>0</v>
      </c>
    </row>
    <row r="17" ht="14.25" customHeight="1" x14ac:dyDescent="0.2"/>
    <row r="18" ht="14.25" customHeight="1" x14ac:dyDescent="0.2"/>
    <row r="19" ht="14.25" customHeight="1" x14ac:dyDescent="0.2"/>
  </sheetData>
  <mergeCells count="5">
    <mergeCell ref="A3:B3"/>
    <mergeCell ref="A11:B11"/>
    <mergeCell ref="A12:B12"/>
    <mergeCell ref="A10:B10"/>
    <mergeCell ref="A13:B13"/>
  </mergeCells>
  <dataValidations count="3">
    <dataValidation type="date" operator="greaterThanOrEqual" allowBlank="1" showInputMessage="1" showErrorMessage="1" error="Return date cannot be before start date" sqref="B5">
      <formula1>B4</formula1>
    </dataValidation>
    <dataValidation type="date" operator="greaterThanOrEqual" allowBlank="1" showInputMessage="1" showErrorMessage="1" error="Date cannot be in the past" sqref="B4">
      <formula1>TODAY()</formula1>
    </dataValidation>
    <dataValidation type="list" allowBlank="1" showInputMessage="1" showErrorMessage="1" sqref="A8">
      <formula1>MakeModel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3" sqref="E23"/>
    </sheetView>
  </sheetViews>
  <sheetFormatPr defaultRowHeight="14.25" x14ac:dyDescent="0.2"/>
  <cols>
    <col min="1" max="1" width="16.375" bestFit="1" customWidth="1"/>
    <col min="2" max="2" width="10.25" customWidth="1"/>
    <col min="4" max="4" width="12" customWidth="1"/>
    <col min="5" max="5" width="9.75" customWidth="1"/>
  </cols>
  <sheetData>
    <row r="1" spans="1:5" ht="15" x14ac:dyDescent="0.2">
      <c r="A1" s="12" t="s">
        <v>34</v>
      </c>
    </row>
    <row r="2" spans="1:5" ht="15" thickBot="1" x14ac:dyDescent="0.25"/>
    <row r="3" spans="1:5" ht="15" thickBot="1" x14ac:dyDescent="0.25">
      <c r="A3" s="20" t="s">
        <v>20</v>
      </c>
      <c r="B3" s="21" t="s">
        <v>25</v>
      </c>
      <c r="D3" s="20" t="s">
        <v>25</v>
      </c>
      <c r="E3" s="21" t="s">
        <v>26</v>
      </c>
    </row>
    <row r="4" spans="1:5" x14ac:dyDescent="0.2">
      <c r="A4" s="18" t="s">
        <v>32</v>
      </c>
      <c r="B4" s="19" t="s">
        <v>33</v>
      </c>
      <c r="C4" s="1"/>
      <c r="D4" s="18" t="s">
        <v>33</v>
      </c>
      <c r="E4" s="27">
        <v>0</v>
      </c>
    </row>
    <row r="5" spans="1:5" x14ac:dyDescent="0.2">
      <c r="A5" s="13" t="s">
        <v>1</v>
      </c>
      <c r="B5" s="14" t="s">
        <v>0</v>
      </c>
      <c r="D5" s="13" t="s">
        <v>0</v>
      </c>
      <c r="E5" s="28">
        <v>21.583333333333332</v>
      </c>
    </row>
    <row r="6" spans="1:5" x14ac:dyDescent="0.2">
      <c r="A6" s="13" t="s">
        <v>2</v>
      </c>
      <c r="B6" s="14" t="s">
        <v>3</v>
      </c>
      <c r="D6" s="13" t="s">
        <v>3</v>
      </c>
      <c r="E6" s="28">
        <v>23.166666666666664</v>
      </c>
    </row>
    <row r="7" spans="1:5" x14ac:dyDescent="0.2">
      <c r="A7" s="13" t="s">
        <v>4</v>
      </c>
      <c r="B7" s="14" t="s">
        <v>5</v>
      </c>
      <c r="D7" s="13" t="s">
        <v>5</v>
      </c>
      <c r="E7" s="28">
        <v>29.166666666666668</v>
      </c>
    </row>
    <row r="8" spans="1:5" x14ac:dyDescent="0.2">
      <c r="A8" s="13" t="s">
        <v>6</v>
      </c>
      <c r="B8" s="14" t="s">
        <v>5</v>
      </c>
      <c r="D8" s="13" t="s">
        <v>8</v>
      </c>
      <c r="E8" s="28">
        <v>35</v>
      </c>
    </row>
    <row r="9" spans="1:5" x14ac:dyDescent="0.2">
      <c r="A9" s="13" t="s">
        <v>7</v>
      </c>
      <c r="B9" s="14" t="s">
        <v>8</v>
      </c>
      <c r="D9" s="13" t="s">
        <v>12</v>
      </c>
      <c r="E9" s="28">
        <v>51.666666666666671</v>
      </c>
    </row>
    <row r="10" spans="1:5" x14ac:dyDescent="0.2">
      <c r="A10" s="13" t="s">
        <v>9</v>
      </c>
      <c r="B10" s="14" t="s">
        <v>8</v>
      </c>
      <c r="D10" s="13" t="s">
        <v>18</v>
      </c>
      <c r="E10" s="28">
        <v>73.333333333333329</v>
      </c>
    </row>
    <row r="11" spans="1:5" ht="15" thickBot="1" x14ac:dyDescent="0.25">
      <c r="A11" s="13" t="s">
        <v>10</v>
      </c>
      <c r="B11" s="14" t="s">
        <v>5</v>
      </c>
      <c r="D11" s="15" t="s">
        <v>17</v>
      </c>
      <c r="E11" s="29">
        <v>87.5</v>
      </c>
    </row>
    <row r="12" spans="1:5" x14ac:dyDescent="0.2">
      <c r="A12" s="13" t="s">
        <v>11</v>
      </c>
      <c r="B12" s="14" t="s">
        <v>12</v>
      </c>
    </row>
    <row r="13" spans="1:5" x14ac:dyDescent="0.2">
      <c r="A13" s="13" t="s">
        <v>13</v>
      </c>
      <c r="B13" s="14" t="s">
        <v>18</v>
      </c>
    </row>
    <row r="14" spans="1:5" x14ac:dyDescent="0.2">
      <c r="A14" s="13" t="s">
        <v>14</v>
      </c>
      <c r="B14" s="14" t="s">
        <v>18</v>
      </c>
    </row>
    <row r="15" spans="1:5" x14ac:dyDescent="0.2">
      <c r="A15" s="13" t="s">
        <v>15</v>
      </c>
      <c r="B15" s="14" t="s">
        <v>17</v>
      </c>
    </row>
    <row r="16" spans="1:5" ht="15" thickBot="1" x14ac:dyDescent="0.25">
      <c r="A16" s="15" t="s">
        <v>16</v>
      </c>
      <c r="B16" s="16" t="s">
        <v>18</v>
      </c>
    </row>
    <row r="20" spans="1:2" x14ac:dyDescent="0.2">
      <c r="A20" s="2" t="s">
        <v>19</v>
      </c>
      <c r="B20" s="17">
        <v>0.15</v>
      </c>
    </row>
    <row r="21" spans="1:2" x14ac:dyDescent="0.2">
      <c r="A21" s="2" t="s">
        <v>37</v>
      </c>
      <c r="B21" s="17">
        <v>0.2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Front Sheet</vt:lpstr>
      <vt:lpstr>Data Tables</vt:lpstr>
      <vt:lpstr>Cat_Rate</vt:lpstr>
      <vt:lpstr>Categorise</vt:lpstr>
      <vt:lpstr>Discount</vt:lpstr>
      <vt:lpstr>MakeModel</vt:lpstr>
      <vt:lpstr>VAT_Rate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McAllister</dc:creator>
  <cp:lastModifiedBy>Denis McAllister</cp:lastModifiedBy>
  <dcterms:created xsi:type="dcterms:W3CDTF">2014-08-10T23:28:24Z</dcterms:created>
  <dcterms:modified xsi:type="dcterms:W3CDTF">2014-08-12T11:44:37Z</dcterms:modified>
</cp:coreProperties>
</file>